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Example" sheetId="1" r:id="rId4"/>
  </sheets>
  <definedNames/>
  <calcPr/>
</workbook>
</file>

<file path=xl/sharedStrings.xml><?xml version="1.0" encoding="utf-8"?>
<sst xmlns="http://schemas.openxmlformats.org/spreadsheetml/2006/main" count="53" uniqueCount="44">
  <si>
    <t>SPRINT 1</t>
  </si>
  <si>
    <t>SPRINT 2</t>
  </si>
  <si>
    <t>SPRINT 3</t>
  </si>
  <si>
    <t>SPRINT 4</t>
  </si>
  <si>
    <t>SPRINT 5</t>
  </si>
  <si>
    <t>SPRINT 6</t>
  </si>
  <si>
    <t>SPRINT 7</t>
  </si>
  <si>
    <t>SPRINT 8</t>
  </si>
  <si>
    <t>SPRINT 9</t>
  </si>
  <si>
    <t>SPRINT 10</t>
  </si>
  <si>
    <t>date</t>
  </si>
  <si>
    <t>ACQUISITION</t>
  </si>
  <si>
    <t># Visitors</t>
  </si>
  <si>
    <t># New Leads</t>
  </si>
  <si>
    <t># New Leads (cum)</t>
  </si>
  <si>
    <t>% Leads</t>
  </si>
  <si>
    <t># New Customers</t>
  </si>
  <si>
    <t># New Customers (cum)</t>
  </si>
  <si>
    <t>% Lead 2 Customer</t>
  </si>
  <si>
    <t>PRODUCT</t>
  </si>
  <si>
    <t># Total Users</t>
  </si>
  <si>
    <t># Active Users</t>
  </si>
  <si>
    <t># MAU/WAU/DAU</t>
  </si>
  <si>
    <t># of Product Usage Actions</t>
  </si>
  <si>
    <t># of Tickets/Support Request Opened</t>
  </si>
  <si>
    <t># Churn</t>
  </si>
  <si>
    <t># Churn (cum)</t>
  </si>
  <si>
    <t>% Retention Rate</t>
  </si>
  <si>
    <t>Customer Churn Rate %</t>
  </si>
  <si>
    <t>Customer Churn Rate (AVG) %</t>
  </si>
  <si>
    <t>BUSINESS</t>
  </si>
  <si>
    <t>€ Revenue</t>
  </si>
  <si>
    <t>€ Revenue (cum)</t>
  </si>
  <si>
    <t># Sales</t>
  </si>
  <si>
    <t># Sales (cum)</t>
  </si>
  <si>
    <t>€ Sprint ARPU</t>
  </si>
  <si>
    <t>€ AVG ARPU</t>
  </si>
  <si>
    <t>€ Customer LtV</t>
  </si>
  <si>
    <t>€ Marketing Cost</t>
  </si>
  <si>
    <t>€ Marketing Cost (cum)</t>
  </si>
  <si>
    <t>€ Sales Cost</t>
  </si>
  <si>
    <t>€ Sales Cost (cum)</t>
  </si>
  <si>
    <t>€ CAC</t>
  </si>
  <si>
    <t>€ CAC (AVG)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</si>
</sst>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8">
    <numFmt numFmtId="164" formatCode="&quot;€&quot;#,##0"/>
    <numFmt numFmtId="165" formatCode="[$€-2]\ #,##0;[Red]\-[$€-2]\ #,##0"/>
    <numFmt numFmtId="166" formatCode="_-* #,##0\ &quot;€&quot;_-;\-* #,##0\ &quot;€&quot;_-;_-* &quot;-&quot;\ &quot;€&quot;_-;_-@"/>
    <numFmt numFmtId="167" formatCode="_-* #,##0\ &quot;€&quot;_-;\-* #,##0\ &quot;€&quot;_-;_-* &quot;-&quot;??\ &quot;€&quot;_-;_-@"/>
    <numFmt numFmtId="168" formatCode="_-[$€-2]\ * #,##0.00_-;\-[$€-2]\ * #,##0.00_-;_-[$€-2]\ * &quot;-&quot;??_-;_-@"/>
    <numFmt numFmtId="169" formatCode="_-* #,##0\ [$€-410]_-;\-* #,##0\ [$€-410]_-;_-* &quot;-&quot;??\ [$€-410]_-;_-@"/>
    <numFmt numFmtId="170" formatCode="&quot;€&quot;#,##0.00"/>
    <numFmt numFmtId="171" formatCode="[$€-2]\ #,##0.00;[Red]\-[$€-2]\ #,##0.00"/>
  </numFmts>
  <fonts count="21">
    <font>
      <sz val="10.0"/>
      <color rgb="FF000000"/>
      <name val="Arial"/>
      <scheme val="minor"/>
    </font>
    <font>
      <sz val="10.0"/>
      <color rgb="FF000000"/>
      <name val="Barlow"/>
    </font>
    <font>
      <sz val="18.0"/>
      <color theme="1"/>
      <name val="Barlow"/>
    </font>
    <font>
      <b/>
      <sz val="10.0"/>
      <color theme="0"/>
      <name val="Barlow"/>
    </font>
    <font>
      <b/>
      <sz val="10.0"/>
      <color rgb="FF000000"/>
      <name val="Barlow"/>
    </font>
    <font>
      <sz val="10.0"/>
      <color theme="1"/>
      <name val="Barlow"/>
    </font>
    <font>
      <b/>
      <sz val="9.0"/>
      <color theme="1"/>
      <name val="Barlow"/>
    </font>
    <font>
      <sz val="9.0"/>
      <color theme="1"/>
      <name val="Barlow"/>
    </font>
    <font>
      <sz val="9.0"/>
      <color rgb="FF000000"/>
      <name val="Barlow"/>
    </font>
    <font>
      <sz val="9.0"/>
      <color rgb="FF1F2B36"/>
      <name val="Barlow"/>
    </font>
    <font>
      <sz val="9.0"/>
      <color rgb="FF0C5ADB"/>
      <name val="Barlow"/>
    </font>
    <font>
      <sz val="9.0"/>
      <color rgb="FFA5A5A5"/>
      <name val="Barlow"/>
    </font>
    <font>
      <sz val="9.0"/>
      <color theme="0"/>
      <name val="Barlow"/>
    </font>
    <font>
      <sz val="9.0"/>
      <color rgb="FFFF0000"/>
      <name val="Barlow"/>
    </font>
    <font>
      <sz val="9.0"/>
      <color rgb="FF999999"/>
      <name val="Barlow"/>
    </font>
    <font>
      <sz val="18.0"/>
      <color theme="1"/>
      <name val="Arial"/>
    </font>
    <font>
      <b/>
      <sz val="10.0"/>
      <color rgb="FF000000"/>
      <name val="Helvetica Neue"/>
    </font>
    <font>
      <b/>
      <sz val="10.0"/>
      <color rgb="FF1F2B36"/>
      <name val="Helvetica Neue"/>
    </font>
    <font>
      <sz val="9.0"/>
      <color rgb="FF000000"/>
      <name val="Helvetica Neue"/>
    </font>
    <font>
      <sz val="9.0"/>
      <color rgb="FF999999"/>
      <name val="Helvetica Neue"/>
    </font>
    <font>
      <b/>
      <sz val="10.0"/>
      <color rgb="FFFFC000"/>
      <name val="Helvetica Neue"/>
    </font>
  </fonts>
  <fills count="7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1B5C61"/>
        <bgColor rgb="FF1B5C61"/>
      </patternFill>
    </fill>
    <fill>
      <patternFill patternType="solid">
        <fgColor rgb="FFB3CE4B"/>
        <bgColor rgb="FFB3CE4B"/>
      </patternFill>
    </fill>
    <fill>
      <patternFill patternType="solid">
        <fgColor rgb="FFE69138"/>
        <bgColor rgb="FFE69138"/>
      </patternFill>
    </fill>
    <fill>
      <patternFill patternType="solid">
        <fgColor rgb="FF94B2DE"/>
        <bgColor rgb="FF94B2DE"/>
      </patternFill>
    </fill>
  </fills>
  <borders count="18">
    <border/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BFBFBF"/>
      </right>
      <top style="thin">
        <color rgb="FFBFBFBF"/>
      </top>
      <bottom style="thin">
        <color rgb="FFBFBFBF"/>
      </bottom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</border>
    <border>
      <left style="thin">
        <color rgb="FFBFBFBF"/>
      </left>
      <right style="thin">
        <color rgb="FF000000"/>
      </right>
      <top style="thin">
        <color rgb="FFBFBFBF"/>
      </top>
      <bottom style="thin">
        <color rgb="FFBFBFBF"/>
      </bottom>
    </border>
    <border>
      <left style="thin">
        <color rgb="FF000000"/>
      </left>
      <right style="thin">
        <color rgb="FFBFBFBF"/>
      </right>
      <top style="thin">
        <color rgb="FF000000"/>
      </top>
      <bottom style="thin">
        <color rgb="FF000000"/>
      </bottom>
    </border>
    <border>
      <left style="thin">
        <color rgb="FFBFBFBF"/>
      </left>
      <right style="thin">
        <color rgb="FFBFBFBF"/>
      </right>
      <top style="thin">
        <color rgb="FF000000"/>
      </top>
      <bottom style="thin">
        <color rgb="FF000000"/>
      </bottom>
    </border>
    <border>
      <left style="thin">
        <color rgb="FFBFBFBF"/>
      </left>
      <right style="thin">
        <color rgb="FFBFBFBF"/>
      </right>
    </border>
    <border>
      <right style="thin">
        <color rgb="FF000000"/>
      </right>
    </border>
    <border>
      <left style="thin">
        <color rgb="FF000000"/>
      </left>
      <right style="thin">
        <color rgb="FFBFBFBF"/>
      </right>
      <top style="thin">
        <color rgb="FFBFBFBF"/>
      </top>
    </border>
    <border>
      <left style="thin">
        <color rgb="FFBFBFBF"/>
      </left>
      <right style="thin">
        <color rgb="FFBFBFBF"/>
      </right>
      <top style="thin">
        <color rgb="FFBFBFBF"/>
      </top>
    </border>
    <border>
      <left style="thin">
        <color rgb="FF000000"/>
      </left>
      <right style="thin">
        <color rgb="FFBFBFBF"/>
      </right>
      <top style="thin">
        <color rgb="FFBFBFBF"/>
      </top>
      <bottom style="thin">
        <color rgb="FF000000"/>
      </bottom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000000"/>
      </bottom>
    </border>
  </borders>
  <cellStyleXfs count="1">
    <xf borderId="0" fillId="0" fontId="0" numFmtId="0" applyAlignment="1" applyFont="1"/>
  </cellStyleXfs>
  <cellXfs count="91">
    <xf borderId="0" fillId="0" fontId="0" numFmtId="0" xfId="0" applyAlignment="1" applyFont="1">
      <alignment readingOrder="0" shrinkToFit="0" vertical="bottom" wrapText="0"/>
    </xf>
    <xf borderId="1" fillId="2" fontId="1" numFmtId="0" xfId="0" applyBorder="1" applyFill="1" applyFont="1"/>
    <xf borderId="1" fillId="2" fontId="2" numFmtId="0" xfId="0" applyBorder="1" applyFont="1"/>
    <xf borderId="2" fillId="3" fontId="3" numFmtId="0" xfId="0" applyAlignment="1" applyBorder="1" applyFill="1" applyFont="1">
      <alignment horizontal="center" vertical="center"/>
    </xf>
    <xf borderId="1" fillId="2" fontId="4" numFmtId="0" xfId="0" applyAlignment="1" applyBorder="1" applyFont="1">
      <alignment horizontal="center"/>
    </xf>
    <xf borderId="0" fillId="0" fontId="2" numFmtId="0" xfId="0" applyAlignment="1" applyFont="1">
      <alignment horizontal="center" vertical="center"/>
    </xf>
    <xf borderId="3" fillId="2" fontId="5" numFmtId="0" xfId="0" applyAlignment="1" applyBorder="1" applyFont="1">
      <alignment horizontal="center" vertical="center"/>
    </xf>
    <xf borderId="1" fillId="2" fontId="5" numFmtId="0" xfId="0" applyAlignment="1" applyBorder="1" applyFont="1">
      <alignment horizontal="center"/>
    </xf>
    <xf borderId="1" fillId="2" fontId="2" numFmtId="0" xfId="0" applyAlignment="1" applyBorder="1" applyFont="1">
      <alignment shrinkToFit="0" vertical="center" wrapText="1"/>
    </xf>
    <xf borderId="1" fillId="2" fontId="4" numFmtId="0" xfId="0" applyAlignment="1" applyBorder="1" applyFont="1">
      <alignment horizontal="center" readingOrder="1" shrinkToFit="0" wrapText="1"/>
    </xf>
    <xf borderId="4" fillId="4" fontId="6" numFmtId="0" xfId="0" applyAlignment="1" applyBorder="1" applyFill="1" applyFont="1">
      <alignment horizontal="left" vertical="center"/>
    </xf>
    <xf borderId="5" fillId="4" fontId="7" numFmtId="0" xfId="0" applyAlignment="1" applyBorder="1" applyFont="1">
      <alignment horizontal="center" vertical="center"/>
    </xf>
    <xf borderId="6" fillId="4" fontId="7" numFmtId="0" xfId="0" applyAlignment="1" applyBorder="1" applyFont="1">
      <alignment horizontal="center" vertical="center"/>
    </xf>
    <xf borderId="1" fillId="2" fontId="7" numFmtId="0" xfId="0" applyAlignment="1" applyBorder="1" applyFont="1">
      <alignment horizontal="center" vertical="center"/>
    </xf>
    <xf borderId="1" fillId="2" fontId="8" numFmtId="0" xfId="0" applyBorder="1" applyFont="1"/>
    <xf borderId="1" fillId="2" fontId="9" numFmtId="0" xfId="0" applyAlignment="1" applyBorder="1" applyFont="1">
      <alignment horizontal="left" readingOrder="1" shrinkToFit="0" wrapText="1"/>
    </xf>
    <xf borderId="1" fillId="2" fontId="7" numFmtId="0" xfId="0" applyAlignment="1" applyBorder="1" applyFont="1">
      <alignment shrinkToFit="0" vertical="center" wrapText="1"/>
    </xf>
    <xf borderId="7" fillId="0" fontId="8" numFmtId="3" xfId="0" applyAlignment="1" applyBorder="1" applyFont="1" applyNumberFormat="1">
      <alignment horizontal="right"/>
    </xf>
    <xf borderId="8" fillId="0" fontId="10" numFmtId="3" xfId="0" applyAlignment="1" applyBorder="1" applyFont="1" applyNumberFormat="1">
      <alignment horizontal="right"/>
    </xf>
    <xf borderId="8" fillId="0" fontId="8" numFmtId="3" xfId="0" applyAlignment="1" applyBorder="1" applyFont="1" applyNumberFormat="1">
      <alignment horizontal="right"/>
    </xf>
    <xf borderId="9" fillId="0" fontId="8" numFmtId="3" xfId="0" applyAlignment="1" applyBorder="1" applyFont="1" applyNumberFormat="1">
      <alignment horizontal="right"/>
    </xf>
    <xf borderId="1" fillId="2" fontId="8" numFmtId="0" xfId="0" applyAlignment="1" applyBorder="1" applyFont="1">
      <alignment horizontal="right"/>
    </xf>
    <xf borderId="1" fillId="2" fontId="8" numFmtId="0" xfId="0" applyAlignment="1" applyBorder="1" applyFont="1">
      <alignment horizontal="right" readingOrder="1" shrinkToFit="0" wrapText="1"/>
    </xf>
    <xf borderId="1" fillId="2" fontId="8" numFmtId="10" xfId="0" applyBorder="1" applyFont="1" applyNumberFormat="1"/>
    <xf borderId="7" fillId="0" fontId="7" numFmtId="3" xfId="0" applyAlignment="1" applyBorder="1" applyFont="1" applyNumberFormat="1">
      <alignment horizontal="right"/>
    </xf>
    <xf borderId="8" fillId="0" fontId="7" numFmtId="3" xfId="0" applyAlignment="1" applyBorder="1" applyFont="1" applyNumberFormat="1">
      <alignment horizontal="right"/>
    </xf>
    <xf borderId="1" fillId="2" fontId="8" numFmtId="2" xfId="0" applyAlignment="1" applyBorder="1" applyFont="1" applyNumberFormat="1">
      <alignment horizontal="right" readingOrder="1" shrinkToFit="0" wrapText="1"/>
    </xf>
    <xf borderId="8" fillId="0" fontId="7" numFmtId="10" xfId="0" applyAlignment="1" applyBorder="1" applyFont="1" applyNumberFormat="1">
      <alignment horizontal="right"/>
    </xf>
    <xf borderId="8" fillId="0" fontId="11" numFmtId="10" xfId="0" applyAlignment="1" applyBorder="1" applyFont="1" applyNumberFormat="1">
      <alignment horizontal="right"/>
    </xf>
    <xf borderId="9" fillId="0" fontId="11" numFmtId="10" xfId="0" applyAlignment="1" applyBorder="1" applyFont="1" applyNumberFormat="1">
      <alignment horizontal="right"/>
    </xf>
    <xf borderId="1" fillId="2" fontId="8" numFmtId="9" xfId="0" applyAlignment="1" applyBorder="1" applyFont="1" applyNumberFormat="1">
      <alignment horizontal="right" readingOrder="1" shrinkToFit="0" wrapText="1"/>
    </xf>
    <xf borderId="1" fillId="2" fontId="8" numFmtId="1" xfId="0" applyAlignment="1" applyBorder="1" applyFont="1" applyNumberFormat="1">
      <alignment horizontal="right"/>
    </xf>
    <xf borderId="1" fillId="2" fontId="8" numFmtId="1" xfId="0" applyBorder="1" applyFont="1" applyNumberFormat="1"/>
    <xf borderId="1" fillId="2" fontId="8" numFmtId="1" xfId="0" applyAlignment="1" applyBorder="1" applyFont="1" applyNumberFormat="1">
      <alignment horizontal="right" readingOrder="1" shrinkToFit="0" wrapText="1"/>
    </xf>
    <xf borderId="8" fillId="0" fontId="7" numFmtId="9" xfId="0" applyAlignment="1" applyBorder="1" applyFont="1" applyNumberFormat="1">
      <alignment horizontal="right"/>
    </xf>
    <xf borderId="8" fillId="0" fontId="11" numFmtId="9" xfId="0" applyAlignment="1" applyBorder="1" applyFont="1" applyNumberFormat="1">
      <alignment horizontal="right"/>
    </xf>
    <xf borderId="9" fillId="0" fontId="11" numFmtId="9" xfId="0" applyAlignment="1" applyBorder="1" applyFont="1" applyNumberFormat="1">
      <alignment horizontal="right"/>
    </xf>
    <xf borderId="1" fillId="2" fontId="11" numFmtId="0" xfId="0" applyAlignment="1" applyBorder="1" applyFont="1">
      <alignment horizontal="right"/>
    </xf>
    <xf borderId="1" fillId="2" fontId="11" numFmtId="0" xfId="0" applyBorder="1" applyFont="1"/>
    <xf borderId="1" fillId="2" fontId="11" numFmtId="0" xfId="0" applyAlignment="1" applyBorder="1" applyFont="1">
      <alignment horizontal="right" readingOrder="1" shrinkToFit="0" wrapText="1"/>
    </xf>
    <xf borderId="7" fillId="0" fontId="7" numFmtId="10" xfId="0" applyAlignment="1" applyBorder="1" applyFont="1" applyNumberFormat="1">
      <alignment horizontal="right"/>
    </xf>
    <xf borderId="1" fillId="2" fontId="8" numFmtId="10" xfId="0" applyAlignment="1" applyBorder="1" applyFont="1" applyNumberFormat="1">
      <alignment horizontal="right"/>
    </xf>
    <xf borderId="1" fillId="2" fontId="8" numFmtId="10" xfId="0" applyAlignment="1" applyBorder="1" applyFont="1" applyNumberFormat="1">
      <alignment horizontal="right" readingOrder="1" shrinkToFit="0" wrapText="1"/>
    </xf>
    <xf borderId="10" fillId="5" fontId="6" numFmtId="0" xfId="0" applyAlignment="1" applyBorder="1" applyFill="1" applyFont="1">
      <alignment horizontal="left" vertical="center"/>
    </xf>
    <xf borderId="11" fillId="5" fontId="12" numFmtId="0" xfId="0" applyAlignment="1" applyBorder="1" applyFont="1">
      <alignment horizontal="center" vertical="center"/>
    </xf>
    <xf borderId="5" fillId="5" fontId="12" numFmtId="0" xfId="0" applyAlignment="1" applyBorder="1" applyFont="1">
      <alignment horizontal="center" vertical="center"/>
    </xf>
    <xf borderId="6" fillId="5" fontId="12" numFmtId="0" xfId="0" applyAlignment="1" applyBorder="1" applyFont="1">
      <alignment horizontal="center" vertical="center"/>
    </xf>
    <xf borderId="1" fillId="2" fontId="12" numFmtId="0" xfId="0" applyAlignment="1" applyBorder="1" applyFont="1">
      <alignment horizontal="center" vertical="center"/>
    </xf>
    <xf borderId="8" fillId="0" fontId="13" numFmtId="10" xfId="0" applyAlignment="1" applyBorder="1" applyFont="1" applyNumberFormat="1">
      <alignment horizontal="right"/>
    </xf>
    <xf borderId="12" fillId="0" fontId="11" numFmtId="10" xfId="0" applyAlignment="1" applyBorder="1" applyFont="1" applyNumberFormat="1">
      <alignment horizontal="right"/>
    </xf>
    <xf borderId="0" fillId="0" fontId="11" numFmtId="10" xfId="0" applyAlignment="1" applyFont="1" applyNumberFormat="1">
      <alignment horizontal="right"/>
    </xf>
    <xf borderId="13" fillId="0" fontId="11" numFmtId="10" xfId="0" applyAlignment="1" applyBorder="1" applyFont="1" applyNumberFormat="1">
      <alignment horizontal="right"/>
    </xf>
    <xf borderId="8" fillId="0" fontId="13" numFmtId="3" xfId="0" applyAlignment="1" applyBorder="1" applyFont="1" applyNumberFormat="1">
      <alignment horizontal="right"/>
    </xf>
    <xf borderId="1" fillId="2" fontId="14" numFmtId="164" xfId="0" applyAlignment="1" applyBorder="1" applyFont="1" applyNumberFormat="1">
      <alignment horizontal="right"/>
    </xf>
    <xf borderId="1" fillId="2" fontId="14" numFmtId="0" xfId="0" applyAlignment="1" applyBorder="1" applyFont="1">
      <alignment horizontal="right" readingOrder="1" shrinkToFit="0" wrapText="1"/>
    </xf>
    <xf borderId="1" fillId="2" fontId="14" numFmtId="165" xfId="0" applyAlignment="1" applyBorder="1" applyFont="1" applyNumberFormat="1">
      <alignment horizontal="right" readingOrder="1" shrinkToFit="0" wrapText="1"/>
    </xf>
    <xf borderId="10" fillId="6" fontId="6" numFmtId="0" xfId="0" applyAlignment="1" applyBorder="1" applyFill="1" applyFont="1">
      <alignment horizontal="left" vertical="center"/>
    </xf>
    <xf borderId="11" fillId="6" fontId="12" numFmtId="0" xfId="0" applyAlignment="1" applyBorder="1" applyFont="1">
      <alignment horizontal="center" vertical="center"/>
    </xf>
    <xf borderId="5" fillId="6" fontId="12" numFmtId="0" xfId="0" applyAlignment="1" applyBorder="1" applyFont="1">
      <alignment horizontal="center" vertical="center"/>
    </xf>
    <xf borderId="6" fillId="6" fontId="12" numFmtId="0" xfId="0" applyAlignment="1" applyBorder="1" applyFont="1">
      <alignment horizontal="center" vertical="center"/>
    </xf>
    <xf borderId="8" fillId="0" fontId="10" numFmtId="166" xfId="0" applyAlignment="1" applyBorder="1" applyFont="1" applyNumberFormat="1">
      <alignment horizontal="right"/>
    </xf>
    <xf borderId="8" fillId="0" fontId="10" numFmtId="167" xfId="0" applyAlignment="1" applyBorder="1" applyFont="1" applyNumberFormat="1">
      <alignment horizontal="right"/>
    </xf>
    <xf borderId="1" fillId="2" fontId="7" numFmtId="168" xfId="0" applyBorder="1" applyFont="1" applyNumberFormat="1"/>
    <xf borderId="1" fillId="2" fontId="8" numFmtId="168" xfId="0" applyBorder="1" applyFont="1" applyNumberFormat="1"/>
    <xf borderId="1" fillId="2" fontId="8" numFmtId="168" xfId="0" applyAlignment="1" applyBorder="1" applyFont="1" applyNumberFormat="1">
      <alignment horizontal="right" readingOrder="1" shrinkToFit="0" wrapText="1"/>
    </xf>
    <xf borderId="8" fillId="0" fontId="8" numFmtId="167" xfId="0" applyAlignment="1" applyBorder="1" applyFont="1" applyNumberFormat="1">
      <alignment horizontal="right"/>
    </xf>
    <xf borderId="1" fillId="2" fontId="11" numFmtId="168" xfId="0" applyAlignment="1" applyBorder="1" applyFont="1" applyNumberFormat="1">
      <alignment horizontal="right"/>
    </xf>
    <xf borderId="1" fillId="2" fontId="11" numFmtId="168" xfId="0" applyBorder="1" applyFont="1" applyNumberFormat="1"/>
    <xf borderId="1" fillId="2" fontId="11" numFmtId="168" xfId="0" applyAlignment="1" applyBorder="1" applyFont="1" applyNumberFormat="1">
      <alignment horizontal="right" readingOrder="1" shrinkToFit="0" wrapText="1"/>
    </xf>
    <xf borderId="8" fillId="0" fontId="8" numFmtId="169" xfId="0" applyAlignment="1" applyBorder="1" applyFont="1" applyNumberFormat="1">
      <alignment horizontal="right"/>
    </xf>
    <xf borderId="8" fillId="0" fontId="7" numFmtId="0" xfId="0" applyAlignment="1" applyBorder="1" applyFont="1">
      <alignment horizontal="right"/>
    </xf>
    <xf borderId="1" fillId="2" fontId="8" numFmtId="164" xfId="0" applyAlignment="1" applyBorder="1" applyFont="1" applyNumberFormat="1">
      <alignment horizontal="right"/>
    </xf>
    <xf borderId="1" fillId="2" fontId="8" numFmtId="165" xfId="0" applyAlignment="1" applyBorder="1" applyFont="1" applyNumberFormat="1">
      <alignment horizontal="right" readingOrder="1" shrinkToFit="0" wrapText="1"/>
    </xf>
    <xf borderId="1" fillId="2" fontId="8" numFmtId="170" xfId="0" applyAlignment="1" applyBorder="1" applyFont="1" applyNumberFormat="1">
      <alignment horizontal="right"/>
    </xf>
    <xf borderId="14" fillId="0" fontId="8" numFmtId="3" xfId="0" applyAlignment="1" applyBorder="1" applyFont="1" applyNumberFormat="1">
      <alignment horizontal="right"/>
    </xf>
    <xf borderId="15" fillId="0" fontId="8" numFmtId="3" xfId="0" applyAlignment="1" applyBorder="1" applyFont="1" applyNumberFormat="1">
      <alignment horizontal="right"/>
    </xf>
    <xf borderId="16" fillId="0" fontId="8" numFmtId="3" xfId="0" applyAlignment="1" applyBorder="1" applyFont="1" applyNumberFormat="1">
      <alignment horizontal="right"/>
    </xf>
    <xf borderId="17" fillId="0" fontId="8" numFmtId="167" xfId="0" applyAlignment="1" applyBorder="1" applyFont="1" applyNumberFormat="1">
      <alignment horizontal="right"/>
    </xf>
    <xf borderId="17" fillId="0" fontId="8" numFmtId="3" xfId="0" applyAlignment="1" applyBorder="1" applyFont="1" applyNumberFormat="1">
      <alignment horizontal="right"/>
    </xf>
    <xf borderId="1" fillId="2" fontId="15" numFmtId="0" xfId="0" applyAlignment="1" applyBorder="1" applyFont="1">
      <alignment shrinkToFit="0" vertical="center" wrapText="1"/>
    </xf>
    <xf borderId="1" fillId="2" fontId="16" numFmtId="0" xfId="0" applyAlignment="1" applyBorder="1" applyFont="1">
      <alignment horizontal="center" readingOrder="1" shrinkToFit="0" wrapText="1"/>
    </xf>
    <xf borderId="1" fillId="2" fontId="17" numFmtId="0" xfId="0" applyAlignment="1" applyBorder="1" applyFont="1">
      <alignment horizontal="left" readingOrder="1" shrinkToFit="0" wrapText="1"/>
    </xf>
    <xf borderId="1" fillId="2" fontId="18" numFmtId="0" xfId="0" applyAlignment="1" applyBorder="1" applyFont="1">
      <alignment horizontal="right" readingOrder="1" shrinkToFit="0" wrapText="1"/>
    </xf>
    <xf borderId="1" fillId="2" fontId="18" numFmtId="9" xfId="0" applyAlignment="1" applyBorder="1" applyFont="1" applyNumberFormat="1">
      <alignment horizontal="right" readingOrder="1" shrinkToFit="0" wrapText="1"/>
    </xf>
    <xf borderId="1" fillId="2" fontId="19" numFmtId="0" xfId="0" applyAlignment="1" applyBorder="1" applyFont="1">
      <alignment horizontal="right" readingOrder="1" shrinkToFit="0" wrapText="1"/>
    </xf>
    <xf borderId="1" fillId="2" fontId="20" numFmtId="0" xfId="0" applyAlignment="1" applyBorder="1" applyFont="1">
      <alignment horizontal="left" readingOrder="1" shrinkToFit="0" wrapText="1"/>
    </xf>
    <xf borderId="1" fillId="2" fontId="18" numFmtId="165" xfId="0" applyAlignment="1" applyBorder="1" applyFont="1" applyNumberFormat="1">
      <alignment horizontal="right" readingOrder="1" shrinkToFit="0" wrapText="1"/>
    </xf>
    <xf borderId="1" fillId="2" fontId="18" numFmtId="171" xfId="0" applyAlignment="1" applyBorder="1" applyFont="1" applyNumberFormat="1">
      <alignment horizontal="right" readingOrder="1" shrinkToFit="0" wrapText="1"/>
    </xf>
    <xf borderId="1" fillId="2" fontId="19" numFmtId="165" xfId="0" applyAlignment="1" applyBorder="1" applyFont="1" applyNumberFormat="1">
      <alignment horizontal="right" readingOrder="1" shrinkToFit="0" wrapText="1"/>
    </xf>
    <xf borderId="1" fillId="2" fontId="19" numFmtId="171" xfId="0" applyAlignment="1" applyBorder="1" applyFont="1" applyNumberFormat="1">
      <alignment horizontal="right" readingOrder="1" shrinkToFit="0" wrapText="1"/>
    </xf>
    <xf borderId="1" fillId="2" fontId="1" numFmtId="168" xfId="0" applyBorder="1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1" width="11.0"/>
    <col customWidth="1" min="2" max="2" width="29.75"/>
    <col customWidth="1" min="3" max="3" width="12.63"/>
    <col customWidth="1" min="4" max="4" width="14.13"/>
    <col customWidth="1" min="5" max="15" width="11.0"/>
    <col customWidth="1" min="16" max="16" width="18.5"/>
    <col customWidth="1" min="17" max="17" width="14.63"/>
    <col customWidth="1" min="18" max="18" width="17.88"/>
    <col customWidth="1" min="19" max="26" width="11.0"/>
  </cols>
  <sheetData>
    <row r="1" ht="15.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5.0" customHeight="1">
      <c r="A2" s="1"/>
      <c r="B2" s="2"/>
      <c r="C2" s="3" t="s">
        <v>0</v>
      </c>
      <c r="D2" s="3" t="s">
        <v>1</v>
      </c>
      <c r="E2" s="3" t="s">
        <v>2</v>
      </c>
      <c r="F2" s="3" t="s">
        <v>3</v>
      </c>
      <c r="G2" s="3" t="s">
        <v>4</v>
      </c>
      <c r="H2" s="3" t="s">
        <v>5</v>
      </c>
      <c r="I2" s="3" t="s">
        <v>6</v>
      </c>
      <c r="J2" s="3" t="s">
        <v>7</v>
      </c>
      <c r="K2" s="3" t="s">
        <v>8</v>
      </c>
      <c r="L2" s="3" t="s">
        <v>9</v>
      </c>
      <c r="M2" s="4"/>
      <c r="N2" s="4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5.0" customHeight="1">
      <c r="A3" s="1"/>
      <c r="B3" s="5"/>
      <c r="C3" s="6" t="s">
        <v>10</v>
      </c>
      <c r="D3" s="6" t="s">
        <v>10</v>
      </c>
      <c r="E3" s="6" t="s">
        <v>10</v>
      </c>
      <c r="F3" s="6" t="s">
        <v>10</v>
      </c>
      <c r="G3" s="6" t="s">
        <v>10</v>
      </c>
      <c r="H3" s="6" t="s">
        <v>10</v>
      </c>
      <c r="I3" s="6" t="s">
        <v>10</v>
      </c>
      <c r="J3" s="6" t="s">
        <v>10</v>
      </c>
      <c r="K3" s="6" t="s">
        <v>10</v>
      </c>
      <c r="L3" s="6" t="s">
        <v>10</v>
      </c>
      <c r="M3" s="7"/>
      <c r="N3" s="7"/>
      <c r="O3" s="1"/>
      <c r="P3" s="8"/>
      <c r="Q3" s="9"/>
      <c r="R3" s="9"/>
      <c r="S3" s="1"/>
      <c r="T3" s="1"/>
      <c r="U3" s="1"/>
      <c r="V3" s="1"/>
      <c r="W3" s="1"/>
      <c r="X3" s="1"/>
      <c r="Y3" s="1"/>
      <c r="Z3" s="1"/>
    </row>
    <row r="4" ht="15.0" customHeight="1">
      <c r="A4" s="1"/>
      <c r="B4" s="10" t="s">
        <v>11</v>
      </c>
      <c r="C4" s="11"/>
      <c r="D4" s="11"/>
      <c r="E4" s="11"/>
      <c r="F4" s="11"/>
      <c r="G4" s="11"/>
      <c r="H4" s="11"/>
      <c r="I4" s="11"/>
      <c r="J4" s="11"/>
      <c r="K4" s="11"/>
      <c r="L4" s="12"/>
      <c r="M4" s="13"/>
      <c r="N4" s="13"/>
      <c r="O4" s="14"/>
      <c r="P4" s="15"/>
      <c r="Q4" s="16"/>
      <c r="R4" s="16"/>
      <c r="S4" s="14"/>
      <c r="T4" s="14"/>
      <c r="U4" s="14"/>
      <c r="V4" s="14"/>
      <c r="W4" s="14"/>
      <c r="X4" s="14"/>
      <c r="Y4" s="14"/>
      <c r="Z4" s="14"/>
    </row>
    <row r="5" ht="15.0" customHeight="1">
      <c r="A5" s="1"/>
      <c r="B5" s="17" t="s">
        <v>12</v>
      </c>
      <c r="C5" s="18">
        <v>1026.0</v>
      </c>
      <c r="D5" s="18">
        <v>1136.0</v>
      </c>
      <c r="E5" s="19"/>
      <c r="F5" s="19"/>
      <c r="G5" s="19"/>
      <c r="H5" s="19"/>
      <c r="I5" s="19"/>
      <c r="J5" s="19"/>
      <c r="K5" s="19"/>
      <c r="L5" s="20"/>
      <c r="M5" s="21"/>
      <c r="N5" s="21"/>
      <c r="O5" s="14"/>
      <c r="P5" s="22"/>
      <c r="Q5" s="22"/>
      <c r="R5" s="22"/>
      <c r="S5" s="14"/>
      <c r="T5" s="23"/>
      <c r="U5" s="14"/>
      <c r="V5" s="14"/>
      <c r="W5" s="14"/>
      <c r="X5" s="14"/>
      <c r="Y5" s="14"/>
      <c r="Z5" s="14"/>
    </row>
    <row r="6" ht="15.0" customHeight="1">
      <c r="A6" s="1"/>
      <c r="B6" s="17" t="s">
        <v>13</v>
      </c>
      <c r="C6" s="18">
        <v>61.0</v>
      </c>
      <c r="D6" s="18">
        <v>64.0</v>
      </c>
      <c r="E6" s="19"/>
      <c r="F6" s="19"/>
      <c r="G6" s="19"/>
      <c r="H6" s="19"/>
      <c r="I6" s="19"/>
      <c r="J6" s="19"/>
      <c r="K6" s="19"/>
      <c r="L6" s="20"/>
      <c r="M6" s="21"/>
      <c r="N6" s="21"/>
      <c r="O6" s="14"/>
      <c r="P6" s="22"/>
      <c r="Q6" s="22"/>
      <c r="R6" s="22"/>
      <c r="S6" s="14"/>
      <c r="T6" s="14"/>
      <c r="U6" s="14"/>
      <c r="V6" s="14"/>
      <c r="W6" s="14"/>
      <c r="X6" s="14"/>
      <c r="Y6" s="14"/>
      <c r="Z6" s="14"/>
    </row>
    <row r="7" ht="15.0" customHeight="1">
      <c r="A7" s="1"/>
      <c r="B7" s="24" t="s">
        <v>14</v>
      </c>
      <c r="C7" s="25">
        <f>C6</f>
        <v>61</v>
      </c>
      <c r="D7" s="25">
        <f>C7+D6</f>
        <v>125</v>
      </c>
      <c r="E7" s="19"/>
      <c r="F7" s="19"/>
      <c r="G7" s="19"/>
      <c r="H7" s="19"/>
      <c r="I7" s="19"/>
      <c r="J7" s="19"/>
      <c r="K7" s="19"/>
      <c r="L7" s="20"/>
      <c r="M7" s="21"/>
      <c r="N7" s="21"/>
      <c r="O7" s="14"/>
      <c r="P7" s="22"/>
      <c r="Q7" s="22"/>
      <c r="R7" s="26"/>
      <c r="S7" s="14"/>
      <c r="T7" s="14"/>
      <c r="U7" s="14"/>
      <c r="V7" s="14"/>
      <c r="W7" s="14"/>
      <c r="X7" s="14"/>
      <c r="Y7" s="14"/>
      <c r="Z7" s="14"/>
    </row>
    <row r="8" ht="15.0" customHeight="1">
      <c r="A8" s="1"/>
      <c r="B8" s="24" t="s">
        <v>15</v>
      </c>
      <c r="C8" s="27">
        <f t="shared" ref="C8:D8" si="1">C6/C5</f>
        <v>0.05945419103</v>
      </c>
      <c r="D8" s="27">
        <f t="shared" si="1"/>
        <v>0.05633802817</v>
      </c>
      <c r="E8" s="28"/>
      <c r="F8" s="28"/>
      <c r="G8" s="28"/>
      <c r="H8" s="28"/>
      <c r="I8" s="28"/>
      <c r="J8" s="28"/>
      <c r="K8" s="28"/>
      <c r="L8" s="29"/>
      <c r="M8" s="21"/>
      <c r="N8" s="21"/>
      <c r="O8" s="14"/>
      <c r="P8" s="22"/>
      <c r="Q8" s="30"/>
      <c r="R8" s="30"/>
      <c r="S8" s="14"/>
      <c r="T8" s="14"/>
      <c r="U8" s="14"/>
      <c r="V8" s="14"/>
      <c r="W8" s="14"/>
      <c r="X8" s="14"/>
      <c r="Y8" s="14"/>
      <c r="Z8" s="14"/>
    </row>
    <row r="9" ht="15.0" customHeight="1">
      <c r="A9" s="1"/>
      <c r="B9" s="24"/>
      <c r="C9" s="25"/>
      <c r="D9" s="25"/>
      <c r="E9" s="19"/>
      <c r="F9" s="19"/>
      <c r="G9" s="19"/>
      <c r="H9" s="19"/>
      <c r="I9" s="19"/>
      <c r="J9" s="19"/>
      <c r="K9" s="19"/>
      <c r="L9" s="20"/>
      <c r="M9" s="31"/>
      <c r="N9" s="31"/>
      <c r="O9" s="32"/>
      <c r="P9" s="33"/>
      <c r="Q9" s="33"/>
      <c r="R9" s="33"/>
      <c r="S9" s="32"/>
      <c r="T9" s="32"/>
      <c r="U9" s="32"/>
      <c r="V9" s="32"/>
      <c r="W9" s="32"/>
      <c r="X9" s="32"/>
      <c r="Y9" s="32"/>
      <c r="Z9" s="32"/>
    </row>
    <row r="10" ht="15.0" customHeight="1">
      <c r="A10" s="1"/>
      <c r="B10" s="24"/>
      <c r="C10" s="34"/>
      <c r="D10" s="34"/>
      <c r="E10" s="35"/>
      <c r="F10" s="35"/>
      <c r="G10" s="35"/>
      <c r="H10" s="35"/>
      <c r="I10" s="35"/>
      <c r="J10" s="35"/>
      <c r="K10" s="35"/>
      <c r="L10" s="36"/>
      <c r="M10" s="14"/>
      <c r="N10" s="14"/>
      <c r="O10" s="14"/>
      <c r="P10" s="22"/>
      <c r="Q10" s="30"/>
      <c r="R10" s="30"/>
      <c r="S10" s="14"/>
      <c r="T10" s="14"/>
      <c r="U10" s="14"/>
      <c r="V10" s="14"/>
      <c r="W10" s="14"/>
      <c r="X10" s="14"/>
      <c r="Y10" s="14"/>
      <c r="Z10" s="14"/>
    </row>
    <row r="11" ht="15.0" customHeight="1">
      <c r="A11" s="1"/>
      <c r="B11" s="24" t="s">
        <v>16</v>
      </c>
      <c r="C11" s="18">
        <v>2.0</v>
      </c>
      <c r="D11" s="18">
        <v>5.0</v>
      </c>
      <c r="E11" s="19"/>
      <c r="F11" s="19"/>
      <c r="G11" s="19"/>
      <c r="H11" s="19"/>
      <c r="I11" s="19"/>
      <c r="J11" s="19"/>
      <c r="K11" s="19"/>
      <c r="L11" s="20"/>
      <c r="M11" s="32"/>
      <c r="N11" s="32"/>
      <c r="O11" s="32"/>
      <c r="P11" s="33"/>
      <c r="Q11" s="33"/>
      <c r="R11" s="33"/>
      <c r="S11" s="32"/>
      <c r="T11" s="32"/>
      <c r="U11" s="32"/>
      <c r="V11" s="32"/>
      <c r="W11" s="32"/>
      <c r="X11" s="32"/>
      <c r="Y11" s="32"/>
      <c r="Z11" s="32"/>
    </row>
    <row r="12" ht="15.0" customHeight="1">
      <c r="A12" s="1"/>
      <c r="B12" s="24" t="s">
        <v>17</v>
      </c>
      <c r="C12" s="25">
        <f>C11</f>
        <v>2</v>
      </c>
      <c r="D12" s="25">
        <f>C12+D11</f>
        <v>7</v>
      </c>
      <c r="E12" s="35"/>
      <c r="F12" s="35"/>
      <c r="G12" s="35"/>
      <c r="H12" s="35"/>
      <c r="I12" s="35"/>
      <c r="J12" s="35"/>
      <c r="K12" s="35"/>
      <c r="L12" s="36"/>
      <c r="M12" s="21"/>
      <c r="N12" s="21"/>
      <c r="O12" s="14"/>
      <c r="P12" s="22"/>
      <c r="Q12" s="22"/>
      <c r="R12" s="22"/>
      <c r="S12" s="14"/>
      <c r="T12" s="14"/>
      <c r="U12" s="14"/>
      <c r="V12" s="14"/>
      <c r="W12" s="14"/>
      <c r="X12" s="14"/>
      <c r="Y12" s="14"/>
      <c r="Z12" s="14"/>
    </row>
    <row r="13" ht="15.0" customHeight="1">
      <c r="A13" s="1"/>
      <c r="B13" s="24" t="s">
        <v>18</v>
      </c>
      <c r="C13" s="27">
        <f t="shared" ref="C13:D13" si="2">C11/C6</f>
        <v>0.03278688525</v>
      </c>
      <c r="D13" s="27">
        <f t="shared" si="2"/>
        <v>0.078125</v>
      </c>
      <c r="E13" s="19"/>
      <c r="F13" s="19"/>
      <c r="G13" s="19"/>
      <c r="H13" s="19"/>
      <c r="I13" s="19"/>
      <c r="J13" s="19"/>
      <c r="K13" s="19"/>
      <c r="L13" s="20"/>
      <c r="M13" s="31"/>
      <c r="N13" s="31"/>
      <c r="O13" s="32"/>
      <c r="P13" s="33"/>
      <c r="Q13" s="33"/>
      <c r="R13" s="33"/>
      <c r="S13" s="32"/>
      <c r="T13" s="32"/>
      <c r="U13" s="32"/>
      <c r="V13" s="32"/>
      <c r="W13" s="32"/>
      <c r="X13" s="32"/>
      <c r="Y13" s="32"/>
      <c r="Z13" s="32"/>
    </row>
    <row r="14" ht="15.0" customHeight="1">
      <c r="A14" s="1"/>
      <c r="B14" s="24"/>
      <c r="C14" s="25"/>
      <c r="D14" s="25"/>
      <c r="E14" s="19"/>
      <c r="F14" s="19"/>
      <c r="G14" s="19"/>
      <c r="H14" s="19"/>
      <c r="I14" s="19"/>
      <c r="J14" s="19"/>
      <c r="K14" s="19"/>
      <c r="L14" s="20"/>
      <c r="M14" s="37"/>
      <c r="N14" s="37"/>
      <c r="O14" s="38"/>
      <c r="P14" s="39"/>
      <c r="Q14" s="39"/>
      <c r="R14" s="39"/>
      <c r="S14" s="38"/>
      <c r="T14" s="38"/>
      <c r="U14" s="38"/>
      <c r="V14" s="38"/>
      <c r="W14" s="38"/>
      <c r="X14" s="38"/>
      <c r="Y14" s="38"/>
      <c r="Z14" s="38"/>
    </row>
    <row r="15" ht="15.0" customHeight="1">
      <c r="A15" s="1"/>
      <c r="B15" s="40"/>
      <c r="C15" s="27"/>
      <c r="D15" s="27"/>
      <c r="E15" s="28"/>
      <c r="F15" s="28"/>
      <c r="G15" s="28"/>
      <c r="H15" s="28"/>
      <c r="I15" s="28"/>
      <c r="J15" s="28"/>
      <c r="K15" s="28"/>
      <c r="L15" s="29"/>
      <c r="M15" s="41"/>
      <c r="N15" s="41"/>
      <c r="O15" s="23"/>
      <c r="P15" s="42"/>
      <c r="Q15" s="42"/>
      <c r="R15" s="42"/>
      <c r="S15" s="23"/>
      <c r="T15" s="23"/>
      <c r="U15" s="23"/>
      <c r="V15" s="23"/>
      <c r="W15" s="23"/>
      <c r="X15" s="23"/>
      <c r="Y15" s="23"/>
      <c r="Z15" s="23"/>
    </row>
    <row r="16" ht="15.0" customHeight="1">
      <c r="A16" s="1"/>
      <c r="B16" s="43" t="s">
        <v>19</v>
      </c>
      <c r="C16" s="44"/>
      <c r="D16" s="44"/>
      <c r="E16" s="44"/>
      <c r="F16" s="44"/>
      <c r="G16" s="44"/>
      <c r="H16" s="44"/>
      <c r="I16" s="45"/>
      <c r="J16" s="45"/>
      <c r="K16" s="45"/>
      <c r="L16" s="46"/>
      <c r="M16" s="47"/>
      <c r="N16" s="47"/>
      <c r="O16" s="14"/>
      <c r="P16" s="22"/>
      <c r="Q16" s="22"/>
      <c r="R16" s="22"/>
      <c r="S16" s="14"/>
      <c r="T16" s="14"/>
      <c r="U16" s="14"/>
      <c r="V16" s="14"/>
      <c r="W16" s="14"/>
      <c r="X16" s="14"/>
      <c r="Y16" s="14"/>
      <c r="Z16" s="14"/>
    </row>
    <row r="17" ht="15.0" customHeight="1">
      <c r="A17" s="1"/>
      <c r="B17" s="24" t="s">
        <v>20</v>
      </c>
      <c r="C17" s="27"/>
      <c r="D17" s="27"/>
      <c r="E17" s="48"/>
      <c r="F17" s="49"/>
      <c r="G17" s="49"/>
      <c r="H17" s="49"/>
      <c r="I17" s="50"/>
      <c r="J17" s="50"/>
      <c r="K17" s="50"/>
      <c r="L17" s="51"/>
      <c r="M17" s="41"/>
      <c r="N17" s="41"/>
      <c r="O17" s="23"/>
      <c r="P17" s="42"/>
      <c r="Q17" s="42"/>
      <c r="R17" s="42"/>
      <c r="S17" s="23"/>
      <c r="T17" s="23"/>
      <c r="U17" s="23"/>
      <c r="V17" s="23"/>
      <c r="W17" s="23"/>
      <c r="X17" s="23"/>
      <c r="Y17" s="23"/>
      <c r="Z17" s="23"/>
    </row>
    <row r="18" ht="15.0" customHeight="1">
      <c r="A18" s="1"/>
      <c r="B18" s="24" t="s">
        <v>21</v>
      </c>
      <c r="C18" s="27"/>
      <c r="D18" s="27"/>
      <c r="E18" s="48"/>
      <c r="F18" s="49"/>
      <c r="G18" s="49"/>
      <c r="H18" s="49"/>
      <c r="I18" s="50"/>
      <c r="J18" s="50"/>
      <c r="K18" s="50"/>
      <c r="L18" s="51"/>
      <c r="M18" s="41"/>
      <c r="N18" s="41"/>
      <c r="O18" s="23"/>
      <c r="P18" s="42"/>
      <c r="Q18" s="42"/>
      <c r="R18" s="42"/>
      <c r="S18" s="23"/>
      <c r="T18" s="23"/>
      <c r="U18" s="23"/>
      <c r="V18" s="23"/>
      <c r="W18" s="23"/>
      <c r="X18" s="23"/>
      <c r="Y18" s="23"/>
      <c r="Z18" s="23"/>
    </row>
    <row r="19" ht="15.0" customHeight="1">
      <c r="A19" s="1"/>
      <c r="B19" s="24" t="s">
        <v>22</v>
      </c>
      <c r="C19" s="27"/>
      <c r="D19" s="27"/>
      <c r="E19" s="48"/>
      <c r="F19" s="49"/>
      <c r="G19" s="49"/>
      <c r="H19" s="49"/>
      <c r="I19" s="50"/>
      <c r="J19" s="50"/>
      <c r="K19" s="50"/>
      <c r="L19" s="51"/>
      <c r="M19" s="41"/>
      <c r="N19" s="41"/>
      <c r="O19" s="23"/>
      <c r="P19" s="42"/>
      <c r="Q19" s="42"/>
      <c r="R19" s="42"/>
      <c r="S19" s="23"/>
      <c r="T19" s="23"/>
      <c r="U19" s="23"/>
      <c r="V19" s="23"/>
      <c r="W19" s="23"/>
      <c r="X19" s="23"/>
      <c r="Y19" s="23"/>
      <c r="Z19" s="23"/>
    </row>
    <row r="20" ht="15.0" customHeight="1">
      <c r="A20" s="1"/>
      <c r="B20" s="24" t="s">
        <v>23</v>
      </c>
      <c r="C20" s="18"/>
      <c r="D20" s="18"/>
      <c r="E20" s="52"/>
      <c r="F20" s="49"/>
      <c r="G20" s="49"/>
      <c r="H20" s="49"/>
      <c r="I20" s="50"/>
      <c r="J20" s="50"/>
      <c r="K20" s="50"/>
      <c r="L20" s="51"/>
      <c r="M20" s="41"/>
      <c r="N20" s="41"/>
      <c r="O20" s="23"/>
      <c r="P20" s="42"/>
      <c r="Q20" s="42"/>
      <c r="R20" s="42"/>
      <c r="S20" s="23"/>
      <c r="T20" s="23"/>
      <c r="U20" s="23"/>
      <c r="V20" s="23"/>
      <c r="W20" s="23"/>
      <c r="X20" s="23"/>
      <c r="Y20" s="23"/>
      <c r="Z20" s="23"/>
    </row>
    <row r="21" ht="15.0" customHeight="1">
      <c r="A21" s="1"/>
      <c r="B21" s="24" t="s">
        <v>24</v>
      </c>
      <c r="C21" s="18"/>
      <c r="D21" s="18"/>
      <c r="E21" s="52"/>
      <c r="F21" s="49"/>
      <c r="G21" s="49"/>
      <c r="H21" s="49"/>
      <c r="I21" s="50"/>
      <c r="J21" s="50"/>
      <c r="K21" s="50"/>
      <c r="L21" s="51"/>
      <c r="M21" s="41"/>
      <c r="N21" s="41"/>
      <c r="O21" s="23"/>
      <c r="P21" s="42"/>
      <c r="Q21" s="42"/>
      <c r="R21" s="42"/>
      <c r="S21" s="23"/>
      <c r="T21" s="23"/>
      <c r="U21" s="23"/>
      <c r="V21" s="23"/>
      <c r="W21" s="23"/>
      <c r="X21" s="23"/>
      <c r="Y21" s="23"/>
      <c r="Z21" s="23"/>
    </row>
    <row r="22" ht="15.0" customHeight="1">
      <c r="A22" s="1"/>
      <c r="B22" s="24"/>
      <c r="C22" s="18"/>
      <c r="D22" s="18"/>
      <c r="E22" s="52"/>
      <c r="F22" s="49"/>
      <c r="G22" s="49"/>
      <c r="H22" s="49"/>
      <c r="I22" s="50"/>
      <c r="J22" s="50"/>
      <c r="K22" s="50"/>
      <c r="L22" s="51"/>
      <c r="M22" s="41"/>
      <c r="N22" s="41"/>
      <c r="O22" s="23"/>
      <c r="P22" s="42"/>
      <c r="Q22" s="42"/>
      <c r="R22" s="42"/>
      <c r="S22" s="23"/>
      <c r="T22" s="23"/>
      <c r="U22" s="23"/>
      <c r="V22" s="23"/>
      <c r="W22" s="23"/>
      <c r="X22" s="23"/>
      <c r="Y22" s="23"/>
      <c r="Z22" s="23"/>
    </row>
    <row r="23" ht="15.0" customHeight="1">
      <c r="A23" s="1"/>
      <c r="B23" s="24" t="s">
        <v>25</v>
      </c>
      <c r="C23" s="18">
        <v>0.0</v>
      </c>
      <c r="D23" s="18">
        <v>1.0</v>
      </c>
      <c r="E23" s="52"/>
      <c r="F23" s="49"/>
      <c r="G23" s="49"/>
      <c r="H23" s="49"/>
      <c r="I23" s="50"/>
      <c r="J23" s="50"/>
      <c r="K23" s="50"/>
      <c r="L23" s="51"/>
      <c r="M23" s="41"/>
      <c r="N23" s="41"/>
      <c r="O23" s="23"/>
      <c r="P23" s="42"/>
      <c r="Q23" s="42"/>
      <c r="R23" s="42"/>
      <c r="S23" s="23"/>
      <c r="T23" s="23"/>
      <c r="U23" s="23"/>
      <c r="V23" s="23"/>
      <c r="W23" s="23"/>
      <c r="X23" s="23"/>
      <c r="Y23" s="23"/>
      <c r="Z23" s="23"/>
    </row>
    <row r="24" ht="15.0" customHeight="1">
      <c r="A24" s="1"/>
      <c r="B24" s="24" t="s">
        <v>26</v>
      </c>
      <c r="C24" s="25">
        <f>C23</f>
        <v>0</v>
      </c>
      <c r="D24" s="25">
        <f>C24+D23</f>
        <v>1</v>
      </c>
      <c r="E24" s="52"/>
      <c r="F24" s="49"/>
      <c r="G24" s="49"/>
      <c r="H24" s="49"/>
      <c r="I24" s="50"/>
      <c r="J24" s="50"/>
      <c r="K24" s="50"/>
      <c r="L24" s="51"/>
      <c r="M24" s="41"/>
      <c r="N24" s="41"/>
      <c r="O24" s="23"/>
      <c r="P24" s="42"/>
      <c r="Q24" s="42"/>
      <c r="R24" s="42"/>
      <c r="S24" s="23"/>
      <c r="T24" s="23"/>
      <c r="U24" s="23"/>
      <c r="V24" s="23"/>
      <c r="W24" s="23"/>
      <c r="X24" s="23"/>
      <c r="Y24" s="23"/>
      <c r="Z24" s="23"/>
    </row>
    <row r="25" ht="15.0" customHeight="1">
      <c r="A25" s="1"/>
      <c r="B25" s="24" t="s">
        <v>27</v>
      </c>
      <c r="C25" s="34">
        <f t="shared" ref="C25:D25" si="3">(C12-C23)/C12</f>
        <v>1</v>
      </c>
      <c r="D25" s="34">
        <f t="shared" si="3"/>
        <v>0.8571428571</v>
      </c>
      <c r="E25" s="19"/>
      <c r="F25" s="19"/>
      <c r="G25" s="19"/>
      <c r="H25" s="19"/>
      <c r="I25" s="19"/>
      <c r="J25" s="19"/>
      <c r="K25" s="19"/>
      <c r="L25" s="20"/>
      <c r="M25" s="53"/>
      <c r="N25" s="53"/>
      <c r="O25" s="14"/>
      <c r="P25" s="54"/>
      <c r="Q25" s="55"/>
      <c r="R25" s="55"/>
      <c r="S25" s="14"/>
      <c r="T25" s="14"/>
      <c r="U25" s="14"/>
      <c r="V25" s="14"/>
      <c r="W25" s="14"/>
      <c r="X25" s="14"/>
      <c r="Y25" s="14"/>
      <c r="Z25" s="14"/>
    </row>
    <row r="26" ht="15.0" customHeight="1">
      <c r="A26" s="1"/>
      <c r="B26" s="24" t="s">
        <v>28</v>
      </c>
      <c r="C26" s="27">
        <f t="shared" ref="C26:D26" si="4">C23/C11</f>
        <v>0</v>
      </c>
      <c r="D26" s="27">
        <f t="shared" si="4"/>
        <v>0.2</v>
      </c>
      <c r="E26" s="52"/>
      <c r="F26" s="49"/>
      <c r="G26" s="49"/>
      <c r="H26" s="49"/>
      <c r="I26" s="50"/>
      <c r="J26" s="50"/>
      <c r="K26" s="50"/>
      <c r="L26" s="51"/>
      <c r="M26" s="41"/>
      <c r="N26" s="41"/>
      <c r="O26" s="23"/>
      <c r="P26" s="42"/>
      <c r="Q26" s="42"/>
      <c r="R26" s="42"/>
      <c r="S26" s="23"/>
      <c r="T26" s="23"/>
      <c r="U26" s="23"/>
      <c r="V26" s="23"/>
      <c r="W26" s="23"/>
      <c r="X26" s="23"/>
      <c r="Y26" s="23"/>
      <c r="Z26" s="23"/>
    </row>
    <row r="27" ht="15.0" customHeight="1">
      <c r="A27" s="1"/>
      <c r="B27" s="24" t="s">
        <v>29</v>
      </c>
      <c r="C27" s="27">
        <f t="shared" ref="C27:D27" si="5">C24/C12</f>
        <v>0</v>
      </c>
      <c r="D27" s="27">
        <f t="shared" si="5"/>
        <v>0.1428571429</v>
      </c>
      <c r="E27" s="48"/>
      <c r="F27" s="49"/>
      <c r="G27" s="49"/>
      <c r="H27" s="49"/>
      <c r="I27" s="50"/>
      <c r="J27" s="50"/>
      <c r="K27" s="50"/>
      <c r="L27" s="51"/>
      <c r="M27" s="41"/>
      <c r="N27" s="41"/>
      <c r="O27" s="23"/>
      <c r="P27" s="42"/>
      <c r="Q27" s="42"/>
      <c r="R27" s="42"/>
      <c r="S27" s="23"/>
      <c r="T27" s="23"/>
      <c r="U27" s="23"/>
      <c r="V27" s="23"/>
      <c r="W27" s="23"/>
      <c r="X27" s="23"/>
      <c r="Y27" s="23"/>
      <c r="Z27" s="23"/>
    </row>
    <row r="28" ht="15.0" customHeight="1">
      <c r="A28" s="1"/>
      <c r="B28" s="56" t="s">
        <v>30</v>
      </c>
      <c r="C28" s="57"/>
      <c r="D28" s="57"/>
      <c r="E28" s="57"/>
      <c r="F28" s="57"/>
      <c r="G28" s="57"/>
      <c r="H28" s="57"/>
      <c r="I28" s="58"/>
      <c r="J28" s="58"/>
      <c r="K28" s="58"/>
      <c r="L28" s="59"/>
      <c r="M28" s="47"/>
      <c r="N28" s="47"/>
      <c r="O28" s="14"/>
      <c r="P28" s="22"/>
      <c r="Q28" s="22"/>
      <c r="R28" s="22"/>
      <c r="S28" s="14"/>
      <c r="T28" s="14"/>
      <c r="U28" s="14"/>
      <c r="V28" s="14"/>
      <c r="W28" s="14"/>
      <c r="X28" s="14"/>
      <c r="Y28" s="14"/>
      <c r="Z28" s="14"/>
    </row>
    <row r="29" ht="15.0" customHeight="1">
      <c r="A29" s="1"/>
      <c r="B29" s="17" t="s">
        <v>31</v>
      </c>
      <c r="C29" s="60">
        <v>498.0</v>
      </c>
      <c r="D29" s="61">
        <v>1325.0</v>
      </c>
      <c r="E29" s="19"/>
      <c r="F29" s="19"/>
      <c r="G29" s="19"/>
      <c r="H29" s="19"/>
      <c r="I29" s="19"/>
      <c r="J29" s="19"/>
      <c r="K29" s="19"/>
      <c r="L29" s="20"/>
      <c r="M29" s="62"/>
      <c r="N29" s="62"/>
      <c r="O29" s="63"/>
      <c r="P29" s="64"/>
      <c r="Q29" s="64"/>
      <c r="R29" s="64"/>
      <c r="S29" s="63"/>
      <c r="T29" s="63"/>
      <c r="U29" s="63"/>
      <c r="V29" s="63"/>
      <c r="W29" s="63"/>
      <c r="X29" s="63"/>
      <c r="Y29" s="63"/>
      <c r="Z29" s="63"/>
    </row>
    <row r="30" ht="15.0" customHeight="1">
      <c r="A30" s="1"/>
      <c r="B30" s="17" t="s">
        <v>32</v>
      </c>
      <c r="C30" s="65">
        <f>C29</f>
        <v>498</v>
      </c>
      <c r="D30" s="65">
        <f>C30+D29</f>
        <v>1823</v>
      </c>
      <c r="E30" s="19"/>
      <c r="F30" s="19"/>
      <c r="G30" s="19"/>
      <c r="H30" s="19"/>
      <c r="I30" s="19"/>
      <c r="J30" s="19"/>
      <c r="K30" s="19"/>
      <c r="L30" s="20"/>
      <c r="M30" s="66"/>
      <c r="N30" s="66"/>
      <c r="O30" s="67"/>
      <c r="P30" s="68"/>
      <c r="Q30" s="68"/>
      <c r="R30" s="68"/>
      <c r="S30" s="67"/>
      <c r="T30" s="67"/>
      <c r="U30" s="67"/>
      <c r="V30" s="67"/>
      <c r="W30" s="67"/>
      <c r="X30" s="67"/>
      <c r="Y30" s="67"/>
      <c r="Z30" s="67"/>
    </row>
    <row r="31" ht="15.0" customHeight="1">
      <c r="A31" s="1"/>
      <c r="B31" s="17" t="s">
        <v>33</v>
      </c>
      <c r="C31" s="19">
        <f t="shared" ref="C31:D31" si="6">C12-C24</f>
        <v>2</v>
      </c>
      <c r="D31" s="19">
        <f t="shared" si="6"/>
        <v>6</v>
      </c>
      <c r="E31" s="19"/>
      <c r="F31" s="19"/>
      <c r="G31" s="19"/>
      <c r="H31" s="19"/>
      <c r="I31" s="19"/>
      <c r="J31" s="19"/>
      <c r="K31" s="19"/>
      <c r="L31" s="20"/>
      <c r="M31" s="21"/>
      <c r="N31" s="21"/>
      <c r="O31" s="14"/>
      <c r="P31" s="22"/>
      <c r="Q31" s="22"/>
      <c r="R31" s="22"/>
      <c r="S31" s="14"/>
      <c r="T31" s="14"/>
      <c r="U31" s="14"/>
      <c r="V31" s="14"/>
      <c r="W31" s="14"/>
      <c r="X31" s="14"/>
      <c r="Y31" s="14"/>
      <c r="Z31" s="14"/>
    </row>
    <row r="32" ht="15.0" customHeight="1">
      <c r="A32" s="1"/>
      <c r="B32" s="17" t="s">
        <v>34</v>
      </c>
      <c r="C32" s="19">
        <f>C31</f>
        <v>2</v>
      </c>
      <c r="D32" s="19">
        <f>C32+D31</f>
        <v>8</v>
      </c>
      <c r="E32" s="19"/>
      <c r="F32" s="19"/>
      <c r="G32" s="19"/>
      <c r="H32" s="19"/>
      <c r="I32" s="19"/>
      <c r="J32" s="19"/>
      <c r="K32" s="19"/>
      <c r="L32" s="20"/>
      <c r="M32" s="37"/>
      <c r="N32" s="37"/>
      <c r="O32" s="14"/>
      <c r="P32" s="22"/>
      <c r="Q32" s="22"/>
      <c r="R32" s="22"/>
      <c r="S32" s="14"/>
      <c r="T32" s="14"/>
      <c r="U32" s="14"/>
      <c r="V32" s="14"/>
      <c r="W32" s="14"/>
      <c r="X32" s="14"/>
      <c r="Y32" s="14"/>
      <c r="Z32" s="14"/>
    </row>
    <row r="33" ht="15.0" customHeight="1">
      <c r="A33" s="1"/>
      <c r="B33" s="24" t="s">
        <v>35</v>
      </c>
      <c r="C33" s="69">
        <f t="shared" ref="C33:D33" si="7">C29/C31</f>
        <v>249</v>
      </c>
      <c r="D33" s="69">
        <f t="shared" si="7"/>
        <v>220.8333333</v>
      </c>
      <c r="E33" s="19"/>
      <c r="F33" s="19"/>
      <c r="G33" s="19"/>
      <c r="H33" s="19"/>
      <c r="I33" s="19"/>
      <c r="J33" s="19"/>
      <c r="K33" s="19"/>
      <c r="L33" s="20"/>
      <c r="M33" s="37"/>
      <c r="N33" s="37"/>
      <c r="O33" s="14"/>
      <c r="P33" s="22"/>
      <c r="Q33" s="22"/>
      <c r="R33" s="22"/>
      <c r="S33" s="14"/>
      <c r="T33" s="14"/>
      <c r="U33" s="14"/>
      <c r="V33" s="14"/>
      <c r="W33" s="14"/>
      <c r="X33" s="14"/>
      <c r="Y33" s="14"/>
      <c r="Z33" s="14"/>
    </row>
    <row r="34" ht="15.0" customHeight="1">
      <c r="A34" s="1"/>
      <c r="B34" s="17" t="s">
        <v>36</v>
      </c>
      <c r="C34" s="69">
        <f t="shared" ref="C34:D34" si="8">C30/C32</f>
        <v>249</v>
      </c>
      <c r="D34" s="69">
        <f t="shared" si="8"/>
        <v>227.875</v>
      </c>
      <c r="E34" s="19"/>
      <c r="F34" s="19"/>
      <c r="G34" s="19"/>
      <c r="H34" s="19"/>
      <c r="I34" s="19"/>
      <c r="J34" s="19"/>
      <c r="K34" s="19"/>
      <c r="L34" s="20"/>
      <c r="M34" s="62"/>
      <c r="N34" s="62"/>
      <c r="O34" s="14"/>
      <c r="P34" s="22"/>
      <c r="Q34" s="22"/>
      <c r="R34" s="22"/>
      <c r="S34" s="14"/>
      <c r="T34" s="14"/>
      <c r="U34" s="14"/>
      <c r="V34" s="14"/>
      <c r="W34" s="14"/>
      <c r="X34" s="14"/>
      <c r="Y34" s="14"/>
      <c r="Z34" s="14"/>
    </row>
    <row r="35" ht="15.0" customHeight="1">
      <c r="A35" s="1"/>
      <c r="B35" s="24" t="s">
        <v>37</v>
      </c>
      <c r="C35" s="70" t="str">
        <f>IFERROR(C33/C27,"")</f>
        <v/>
      </c>
      <c r="D35" s="69">
        <f>D34/D27</f>
        <v>1595.125</v>
      </c>
      <c r="E35" s="19"/>
      <c r="F35" s="19"/>
      <c r="G35" s="19"/>
      <c r="H35" s="19"/>
      <c r="I35" s="19"/>
      <c r="J35" s="19"/>
      <c r="K35" s="19"/>
      <c r="L35" s="20"/>
      <c r="M35" s="71"/>
      <c r="N35" s="71"/>
      <c r="O35" s="14"/>
      <c r="P35" s="22"/>
      <c r="Q35" s="22"/>
      <c r="R35" s="72"/>
      <c r="S35" s="14"/>
      <c r="T35" s="14"/>
      <c r="U35" s="14"/>
      <c r="V35" s="14"/>
      <c r="W35" s="14"/>
      <c r="X35" s="14"/>
      <c r="Y35" s="14"/>
      <c r="Z35" s="14"/>
    </row>
    <row r="36" ht="15.0" customHeight="1">
      <c r="A36" s="1"/>
      <c r="B36" s="17" t="s">
        <v>38</v>
      </c>
      <c r="C36" s="61">
        <v>282.0</v>
      </c>
      <c r="D36" s="61">
        <v>282.0</v>
      </c>
      <c r="E36" s="19"/>
      <c r="F36" s="19"/>
      <c r="G36" s="19"/>
      <c r="H36" s="19"/>
      <c r="I36" s="19"/>
      <c r="J36" s="19"/>
      <c r="K36" s="19"/>
      <c r="L36" s="20"/>
      <c r="M36" s="71"/>
      <c r="N36" s="71"/>
      <c r="O36" s="14"/>
      <c r="P36" s="54"/>
      <c r="Q36" s="54"/>
      <c r="R36" s="55"/>
      <c r="S36" s="14"/>
      <c r="T36" s="14"/>
      <c r="U36" s="14"/>
      <c r="V36" s="14"/>
      <c r="W36" s="14"/>
      <c r="X36" s="14"/>
      <c r="Y36" s="14"/>
      <c r="Z36" s="14"/>
    </row>
    <row r="37" ht="15.0" customHeight="1">
      <c r="A37" s="1"/>
      <c r="B37" s="17" t="s">
        <v>39</v>
      </c>
      <c r="C37" s="65">
        <f>C36</f>
        <v>282</v>
      </c>
      <c r="D37" s="65">
        <f>C37+D36</f>
        <v>564</v>
      </c>
      <c r="E37" s="19"/>
      <c r="F37" s="19"/>
      <c r="G37" s="19"/>
      <c r="H37" s="19"/>
      <c r="I37" s="19"/>
      <c r="J37" s="19"/>
      <c r="K37" s="19"/>
      <c r="L37" s="20"/>
      <c r="M37" s="73"/>
      <c r="N37" s="73"/>
      <c r="O37" s="14"/>
      <c r="P37" s="22"/>
      <c r="Q37" s="22"/>
      <c r="R37" s="22"/>
      <c r="S37" s="14"/>
      <c r="T37" s="14"/>
      <c r="U37" s="14"/>
      <c r="V37" s="14"/>
      <c r="W37" s="14"/>
      <c r="X37" s="14"/>
      <c r="Y37" s="14"/>
      <c r="Z37" s="14"/>
    </row>
    <row r="38" ht="15.0" customHeight="1">
      <c r="A38" s="1"/>
      <c r="B38" s="74" t="s">
        <v>40</v>
      </c>
      <c r="C38" s="61">
        <v>150.0</v>
      </c>
      <c r="D38" s="61">
        <v>150.0</v>
      </c>
      <c r="E38" s="75"/>
      <c r="F38" s="75"/>
      <c r="G38" s="75"/>
      <c r="H38" s="75"/>
      <c r="I38" s="75"/>
      <c r="J38" s="75"/>
      <c r="K38" s="75"/>
      <c r="L38" s="75"/>
      <c r="M38" s="73"/>
      <c r="N38" s="73"/>
      <c r="O38" s="14"/>
      <c r="P38" s="22"/>
      <c r="Q38" s="22"/>
      <c r="R38" s="22"/>
      <c r="S38" s="14"/>
      <c r="T38" s="14"/>
      <c r="U38" s="14"/>
      <c r="V38" s="14"/>
      <c r="W38" s="14"/>
      <c r="X38" s="14"/>
      <c r="Y38" s="14"/>
      <c r="Z38" s="14"/>
    </row>
    <row r="39" ht="15.0" customHeight="1">
      <c r="A39" s="1"/>
      <c r="B39" s="74" t="s">
        <v>41</v>
      </c>
      <c r="C39" s="65">
        <f>C38</f>
        <v>150</v>
      </c>
      <c r="D39" s="65">
        <f>C39+D38</f>
        <v>300</v>
      </c>
      <c r="E39" s="75"/>
      <c r="F39" s="75"/>
      <c r="G39" s="75"/>
      <c r="H39" s="75"/>
      <c r="I39" s="75"/>
      <c r="J39" s="75"/>
      <c r="K39" s="75"/>
      <c r="L39" s="75"/>
      <c r="M39" s="73"/>
      <c r="N39" s="73"/>
      <c r="O39" s="14"/>
      <c r="P39" s="22"/>
      <c r="Q39" s="22"/>
      <c r="R39" s="22"/>
      <c r="S39" s="14"/>
      <c r="T39" s="14"/>
      <c r="U39" s="14"/>
      <c r="V39" s="14"/>
      <c r="W39" s="14"/>
      <c r="X39" s="14"/>
      <c r="Y39" s="14"/>
      <c r="Z39" s="14"/>
    </row>
    <row r="40" ht="15.0" customHeight="1">
      <c r="A40" s="1"/>
      <c r="B40" s="74" t="s">
        <v>42</v>
      </c>
      <c r="C40" s="65">
        <f t="shared" ref="C40:D40" si="9">(C36+C38)/C11</f>
        <v>216</v>
      </c>
      <c r="D40" s="65">
        <f t="shared" si="9"/>
        <v>86.4</v>
      </c>
      <c r="E40" s="75"/>
      <c r="F40" s="75"/>
      <c r="G40" s="75"/>
      <c r="H40" s="75"/>
      <c r="I40" s="75"/>
      <c r="J40" s="75"/>
      <c r="K40" s="75"/>
      <c r="L40" s="75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</row>
    <row r="41" ht="15.0" customHeight="1">
      <c r="A41" s="1"/>
      <c r="B41" s="76" t="s">
        <v>43</v>
      </c>
      <c r="C41" s="77">
        <f t="shared" ref="C41:D41" si="10">(C37+C39)/C12</f>
        <v>216</v>
      </c>
      <c r="D41" s="77">
        <f t="shared" si="10"/>
        <v>123.4285714</v>
      </c>
      <c r="E41" s="78"/>
      <c r="F41" s="78"/>
      <c r="G41" s="78"/>
      <c r="H41" s="78"/>
      <c r="I41" s="78"/>
      <c r="J41" s="78"/>
      <c r="K41" s="78"/>
      <c r="L41" s="78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5.0" customHeight="1">
      <c r="A45" s="1"/>
      <c r="B45" s="79"/>
      <c r="C45" s="80"/>
      <c r="D45" s="80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5.0" customHeight="1">
      <c r="A46" s="1"/>
      <c r="B46" s="81"/>
      <c r="C46" s="79"/>
      <c r="D46" s="79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5.0" customHeight="1">
      <c r="A47" s="1"/>
      <c r="B47" s="82"/>
      <c r="C47" s="82"/>
      <c r="D47" s="82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5.0" customHeight="1">
      <c r="A48" s="1"/>
      <c r="B48" s="82"/>
      <c r="C48" s="82"/>
      <c r="D48" s="82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5.0" customHeight="1">
      <c r="A49" s="1"/>
      <c r="B49" s="82"/>
      <c r="C49" s="82"/>
      <c r="D49" s="82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5.0" customHeight="1">
      <c r="A50" s="1"/>
      <c r="B50" s="82"/>
      <c r="C50" s="82"/>
      <c r="D50" s="82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5.0" customHeight="1">
      <c r="A51" s="1"/>
      <c r="B51" s="82"/>
      <c r="C51" s="82"/>
      <c r="D51" s="82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5.0" customHeight="1">
      <c r="A52" s="1"/>
      <c r="B52" s="82"/>
      <c r="C52" s="83"/>
      <c r="D52" s="83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5.0" customHeight="1">
      <c r="A53" s="1"/>
      <c r="B53" s="82"/>
      <c r="C53" s="82"/>
      <c r="D53" s="82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5.0" customHeight="1">
      <c r="A54" s="1"/>
      <c r="B54" s="82"/>
      <c r="C54" s="82"/>
      <c r="D54" s="82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5.0" customHeight="1">
      <c r="A55" s="1"/>
      <c r="B55" s="82"/>
      <c r="C55" s="82"/>
      <c r="D55" s="82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5.0" customHeight="1">
      <c r="A56" s="1"/>
      <c r="B56" s="84"/>
      <c r="C56" s="84"/>
      <c r="D56" s="84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5.0" customHeight="1">
      <c r="A57" s="1"/>
      <c r="B57" s="82"/>
      <c r="C57" s="82"/>
      <c r="D57" s="82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5.0" customHeight="1">
      <c r="A58" s="1"/>
      <c r="B58" s="85"/>
      <c r="C58" s="79"/>
      <c r="D58" s="79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5.0" customHeight="1">
      <c r="A59" s="1"/>
      <c r="B59" s="82"/>
      <c r="C59" s="86"/>
      <c r="D59" s="87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5.0" customHeight="1">
      <c r="A60" s="1"/>
      <c r="B60" s="84"/>
      <c r="C60" s="88"/>
      <c r="D60" s="89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5.0" customHeight="1">
      <c r="A61" s="1"/>
      <c r="B61" s="82"/>
      <c r="C61" s="82"/>
      <c r="D61" s="82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5.0" customHeight="1">
      <c r="A62" s="1"/>
      <c r="B62" s="82"/>
      <c r="C62" s="82"/>
      <c r="D62" s="82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5.0" customHeight="1">
      <c r="A63" s="1"/>
      <c r="B63" s="82"/>
      <c r="C63" s="86"/>
      <c r="D63" s="86"/>
      <c r="E63" s="90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5.0" customHeight="1">
      <c r="A64" s="1"/>
      <c r="B64" s="82"/>
      <c r="C64" s="82"/>
      <c r="D64" s="82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5.0" customHeight="1">
      <c r="A65" s="1"/>
      <c r="B65" s="82"/>
      <c r="C65" s="82"/>
      <c r="D65" s="82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5.0" customHeight="1">
      <c r="A66" s="1"/>
      <c r="B66" s="82"/>
      <c r="C66" s="82"/>
      <c r="D66" s="82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5.0" customHeight="1">
      <c r="A67" s="1"/>
      <c r="B67" s="84"/>
      <c r="C67" s="88"/>
      <c r="D67" s="89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5.0" customHeight="1">
      <c r="A68" s="1"/>
      <c r="B68" s="82"/>
      <c r="C68" s="83"/>
      <c r="D68" s="83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5.0" customHeight="1">
      <c r="A69" s="1"/>
      <c r="B69" s="82"/>
      <c r="C69" s="86"/>
      <c r="D69" s="82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5.0" customHeight="1">
      <c r="A70" s="1"/>
      <c r="B70" s="82"/>
      <c r="C70" s="86"/>
      <c r="D70" s="86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5.0" customHeight="1">
      <c r="A71" s="1"/>
      <c r="B71" s="84"/>
      <c r="C71" s="88"/>
      <c r="D71" s="88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5.0" customHeight="1">
      <c r="A72" s="1"/>
      <c r="B72" s="82"/>
      <c r="C72" s="82"/>
      <c r="D72" s="86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5.0" customHeight="1">
      <c r="A73" s="1"/>
      <c r="B73" s="84"/>
      <c r="C73" s="84"/>
      <c r="D73" s="88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5.0" customHeight="1">
      <c r="A74" s="1"/>
      <c r="B74" s="82"/>
      <c r="C74" s="82"/>
      <c r="D74" s="82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5.0" customHeight="1">
      <c r="A75" s="1"/>
      <c r="B75" s="82"/>
      <c r="C75" s="86"/>
      <c r="D75" s="86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5.0" customHeight="1">
      <c r="A76" s="1"/>
      <c r="B76" s="82"/>
      <c r="C76" s="86"/>
      <c r="D76" s="86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paperSize="9" orientation="portrait"/>
  <drawing r:id="rId1"/>
</worksheet>
</file>